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March, 2021\"/>
    </mc:Choice>
  </mc:AlternateContent>
  <xr:revisionPtr revIDLastSave="0" documentId="13_ncr:1_{75300F96-E339-446D-A490-9BFB08F326A6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G19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<sst xmlns="http://schemas.openxmlformats.org/spreadsheetml/2006/main" count="66" uniqueCount="37">
  <si>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</si>
  <si>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</si>
  <si>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</si>
  <si>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</si>
  <si>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</si>
  <si>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</si>
  <si>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</si>
  <si>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</si>
  <si>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</si>
  <si>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</si>
  <si>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</si>
  <si>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</si>
  <si>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</si>
  <si>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</si>
  <si>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</si>
  <si>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2020 - 2021</t>
  </si>
  <si>
    <t>2019 - 2020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</si>
  <si>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</si>
  <si>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</si>
  <si>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>3-   Due to roundings effects some totals and percentages may not tally.</t>
  </si>
  <si>
    <t xml:space="preserve">                ( Shaukat Zaman )</t>
  </si>
  <si>
    <t xml:space="preserve">                  Director (Trade)</t>
  </si>
  <si>
    <t xml:space="preserve"> SUMMARY  (REVISED)</t>
  </si>
  <si>
    <t>February, 2021</t>
  </si>
  <si>
    <t xml:space="preserve">(1 $=Rs.159.131343 ) </t>
  </si>
  <si>
    <t>March, 2021</t>
  </si>
  <si>
    <t>*   March, 2021</t>
  </si>
  <si>
    <t>March, 2021 over</t>
  </si>
  <si>
    <t>March, 2020</t>
  </si>
  <si>
    <t xml:space="preserve">*  July - March, </t>
  </si>
  <si>
    <t xml:space="preserve">  July - March, </t>
  </si>
  <si>
    <t>July - March, 2020 - 2021 over</t>
  </si>
  <si>
    <t xml:space="preserve">    July - March, 2019 - 2020</t>
  </si>
  <si>
    <t xml:space="preserve">   February, 2021</t>
  </si>
  <si>
    <t xml:space="preserve">(1 $=Rs.156.029765 ) </t>
  </si>
  <si>
    <t>(1 $=Rs.158.447180)</t>
  </si>
  <si>
    <t xml:space="preserve">       March, 2021 (1$=Rs.156.029765), February, 2021 (1$=Rs.159.131343) and March,2020 (1$=Rs.158.447180).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</si>
</sst>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9">
    <xf numFmtId="0" fontId="0" fillId="0" borderId="0" xfId="0"/>
    <xf numFmtId="4" fontId="9" fillId="0" borderId="0" xfId="0" applyNumberFormat="1" applyFont="1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9" fillId="2" borderId="6" xfId="0" applyFont="1" applyFill="1" applyBorder="1" applyAlignment="1">
      <alignment horizontal="left" wrapText="1"/>
    </xf>
    <xf numFmtId="3" fontId="11" fillId="0" borderId="0" xfId="20" applyNumberFormat="1" applyFont="1" applyAlignment="1">
      <alignment horizontal="right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9" xfId="0" applyNumberFormat="1" applyFont="1" applyBorder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3" fontId="11" fillId="0" borderId="7" xfId="1" applyNumberFormat="1" applyFont="1" applyBorder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" fontId="11" fillId="0" borderId="0" xfId="0" applyNumberFormat="1" applyFont="1" applyBorder="1"/>
    <xf numFmtId="3" fontId="11" fillId="0" borderId="0" xfId="88" applyNumberFormat="1" applyFont="1"/>
    <xf numFmtId="167" fontId="20" fillId="0" borderId="0" xfId="9" applyNumberFormat="1" applyFont="1" applyFill="1" applyBorder="1"/>
    <xf numFmtId="3" fontId="11" fillId="0" borderId="7" xfId="86" applyNumberFormat="1" applyFont="1" applyBorder="1"/>
    <xf numFmtId="3" fontId="11" fillId="0" borderId="7" xfId="88" applyNumberFormat="1" applyFont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topLeftCell="A10" zoomScale="60" zoomScaleNormal="60" workbookViewId="0">
      <selection activeCell="A10" sqref="A10"/>
    </sheetView>
  </sheetViews>
  <sheetFormatPr defaultColWidth="26.85546875" defaultRowHeight="21" x14ac:dyDescent="0.35"/>
  <cols>
    <col min="1" max="1" width="24" style="14" bestFit="1" customWidth="1"/>
    <col min="2" max="2" width="20" style="14" customWidth="1"/>
    <col min="3" max="3" width="31.28515625" style="14" customWidth="1"/>
    <col min="4" max="4" width="23.28515625" style="14" customWidth="1"/>
    <col min="5" max="5" width="29" style="14" customWidth="1"/>
    <col min="6" max="6" width="20.7109375" style="14" customWidth="1"/>
    <col min="7" max="7" width="23.42578125" style="14" customWidth="1"/>
    <col min="8" max="16384" width="26.85546875" style="14"/>
  </cols>
  <sheetData>
    <row r="1" spans="1:11" ht="23.25" x14ac:dyDescent="0.35">
      <c r="A1" s="85" t="s">
        <v>0</v>
      </c>
      <c r="B1" s="85"/>
      <c r="C1" s="85"/>
      <c r="D1" s="85"/>
      <c r="E1" s="85"/>
      <c r="F1" s="85"/>
      <c r="G1" s="85"/>
    </row>
    <row r="2" spans="1:11" ht="23.25" x14ac:dyDescent="0.35">
      <c r="A2" s="85" t="s">
        <v>10</v>
      </c>
      <c r="B2" s="85"/>
      <c r="C2" s="85"/>
      <c r="D2" s="85"/>
      <c r="E2" s="85"/>
      <c r="F2" s="85"/>
      <c r="G2" s="85"/>
    </row>
    <row r="3" spans="1:11" ht="23.25" x14ac:dyDescent="0.35">
      <c r="A3" s="86" t="s">
        <v>9</v>
      </c>
      <c r="B3" s="86"/>
      <c r="C3" s="86"/>
      <c r="D3" s="86"/>
      <c r="E3" s="86"/>
      <c r="F3" s="86"/>
      <c r="G3" s="86"/>
    </row>
    <row r="4" spans="1:11" ht="23.25" x14ac:dyDescent="0.35">
      <c r="A4" s="3"/>
      <c r="B4" s="3"/>
      <c r="C4" s="3"/>
      <c r="D4" s="3"/>
      <c r="E4" s="3"/>
      <c r="F4" s="3"/>
      <c r="G4" s="3"/>
    </row>
    <row r="5" spans="1:11" ht="23.25" x14ac:dyDescent="0.35">
      <c r="A5" s="86" t="s">
        <v>22</v>
      </c>
      <c r="B5" s="86"/>
      <c r="C5" s="86"/>
      <c r="D5" s="86"/>
      <c r="E5" s="86"/>
      <c r="F5" s="86"/>
      <c r="G5" s="86"/>
    </row>
    <row r="6" spans="1:11" ht="23.25" x14ac:dyDescent="0.35">
      <c r="A6" s="85" t="s">
        <v>25</v>
      </c>
      <c r="B6" s="85"/>
      <c r="C6" s="85"/>
      <c r="D6" s="85"/>
      <c r="E6" s="85"/>
      <c r="F6" s="85"/>
      <c r="G6" s="85"/>
    </row>
    <row r="7" spans="1:11" x14ac:dyDescent="0.35">
      <c r="A7" s="15" t="s">
        <v>6</v>
      </c>
      <c r="B7" s="16"/>
      <c r="C7" s="16"/>
      <c r="D7" s="16"/>
      <c r="E7" s="16"/>
      <c r="F7" s="16"/>
      <c r="G7" s="16"/>
    </row>
    <row r="8" spans="1:11" x14ac:dyDescent="0.35">
      <c r="A8" s="2" t="s">
        <v>7</v>
      </c>
      <c r="B8" s="16"/>
      <c r="C8" s="16"/>
      <c r="D8" s="16"/>
      <c r="E8" s="16"/>
      <c r="F8" s="16"/>
      <c r="G8" s="16"/>
    </row>
    <row r="9" spans="1:11" x14ac:dyDescent="0.35">
      <c r="A9" s="2" t="s">
        <v>8</v>
      </c>
      <c r="B9" s="16"/>
      <c r="C9" s="16"/>
      <c r="D9" s="16"/>
      <c r="E9" s="16"/>
      <c r="F9" s="16"/>
      <c r="G9" s="16"/>
    </row>
    <row r="10" spans="1:11" x14ac:dyDescent="0.35">
      <c r="F10" s="14" t="s">
        <v>12</v>
      </c>
    </row>
    <row r="11" spans="1:11" x14ac:dyDescent="0.35">
      <c r="F11" s="14" t="s">
        <v>11</v>
      </c>
    </row>
    <row r="12" spans="1:11" x14ac:dyDescent="0.35">
      <c r="A12" s="17"/>
      <c r="B12" s="17"/>
      <c r="C12" s="17"/>
      <c r="D12" s="17"/>
      <c r="E12" s="17"/>
      <c r="F12" s="17"/>
      <c r="G12" s="17"/>
    </row>
    <row r="13" spans="1:11" x14ac:dyDescent="0.35">
      <c r="A13" s="18"/>
      <c r="B13" s="87"/>
      <c r="C13" s="88"/>
      <c r="D13" s="87"/>
      <c r="E13" s="88"/>
      <c r="F13" s="83" t="s">
        <v>3</v>
      </c>
      <c r="G13" s="84"/>
      <c r="I13" s="44"/>
      <c r="J13" s="45"/>
      <c r="K13" s="46"/>
    </row>
    <row r="14" spans="1:11" x14ac:dyDescent="0.35">
      <c r="A14" s="19" t="s">
        <v>1</v>
      </c>
      <c r="B14" s="81" t="s">
        <v>26</v>
      </c>
      <c r="C14" s="82"/>
      <c r="D14" s="81" t="s">
        <v>33</v>
      </c>
      <c r="E14" s="82"/>
      <c r="F14" s="81" t="s">
        <v>27</v>
      </c>
      <c r="G14" s="82"/>
      <c r="I14" s="44"/>
      <c r="J14" s="45"/>
      <c r="K14" s="46"/>
    </row>
    <row r="15" spans="1:11" x14ac:dyDescent="0.35">
      <c r="A15" s="20"/>
      <c r="B15" s="21"/>
      <c r="C15" s="22"/>
      <c r="D15" s="21"/>
      <c r="E15" s="22"/>
      <c r="F15" s="74" t="s">
        <v>23</v>
      </c>
      <c r="G15" s="78"/>
      <c r="I15" s="44"/>
      <c r="J15" s="44"/>
      <c r="K15" s="44"/>
    </row>
    <row r="16" spans="1:11" ht="17.25" customHeight="1" x14ac:dyDescent="0.35">
      <c r="A16" s="20"/>
      <c r="B16" s="24" t="s">
        <v>4</v>
      </c>
      <c r="C16" s="25" t="s">
        <v>5</v>
      </c>
      <c r="D16" s="65" t="s">
        <v>4</v>
      </c>
      <c r="E16" s="63" t="s">
        <v>5</v>
      </c>
      <c r="F16" s="79" t="s">
        <v>4</v>
      </c>
      <c r="G16" s="79" t="s">
        <v>5</v>
      </c>
    </row>
    <row r="17" spans="1:15" ht="18.75" customHeight="1" x14ac:dyDescent="0.35">
      <c r="A17" s="26"/>
      <c r="B17" s="27"/>
      <c r="C17" s="64" t="s">
        <v>34</v>
      </c>
      <c r="D17" s="72"/>
      <c r="E17" s="73" t="s">
        <v>24</v>
      </c>
      <c r="F17" s="80"/>
      <c r="G17" s="80"/>
      <c r="I17"/>
      <c r="J17"/>
      <c r="K17"/>
      <c r="L17"/>
      <c r="M17"/>
    </row>
    <row r="18" spans="1:15" x14ac:dyDescent="0.35">
      <c r="A18" s="19" t="s">
        <v>6</v>
      </c>
      <c r="B18" s="7">
        <v>368976</v>
      </c>
      <c r="C18" s="53">
        <v>2365</v>
      </c>
      <c r="D18" s="58">
        <v>329033</v>
      </c>
      <c r="E18" s="53">
        <v>2068</v>
      </c>
      <c r="F18" s="5">
        <f>ROUND(B18/D18*100-100,2)</f>
        <v>12.14</v>
      </c>
      <c r="G18" s="5">
        <f>ROUND(C18/E18*100-100,2)</f>
        <v>14.36</v>
      </c>
      <c r="I18"/>
      <c r="J18"/>
      <c r="K18"/>
      <c r="L18"/>
      <c r="M18"/>
      <c r="N18"/>
      <c r="O18"/>
    </row>
    <row r="19" spans="1:15" x14ac:dyDescent="0.35">
      <c r="A19" s="29" t="s">
        <v>7</v>
      </c>
      <c r="B19" s="6">
        <v>883175</v>
      </c>
      <c r="C19" s="54">
        <v>5660</v>
      </c>
      <c r="D19" s="57">
        <v>732174</v>
      </c>
      <c r="E19" s="54">
        <v>4601</v>
      </c>
      <c r="F19" s="8">
        <f>ROUND(B19/D19*100-100,2)</f>
        <v>20.62</v>
      </c>
      <c r="G19" s="8">
        <f>ROUND(C19/E19*100-100,2)</f>
        <v>23.02</v>
      </c>
      <c r="J19"/>
      <c r="K19"/>
      <c r="L19"/>
      <c r="M19"/>
      <c r="N19"/>
      <c r="O19"/>
    </row>
    <row r="20" spans="1:15" ht="42" x14ac:dyDescent="0.35">
      <c r="A20" s="52" t="s">
        <v>14</v>
      </c>
      <c r="B20" s="9">
        <f>B18-B19</f>
        <v>-514199</v>
      </c>
      <c r="C20" s="10">
        <f>C18-C19</f>
        <v>-3295</v>
      </c>
      <c r="D20" s="9">
        <f>D18-D19</f>
        <v>-403141</v>
      </c>
      <c r="E20" s="9">
        <f>E18-E19</f>
        <v>-2533</v>
      </c>
      <c r="F20" s="8">
        <f t="shared" ref="F20:G20" si="0">ROUND(B20/D20*100-100,2)</f>
        <v>27.55</v>
      </c>
      <c r="G20" s="8">
        <f t="shared" si="0"/>
        <v>30.08</v>
      </c>
      <c r="I20"/>
      <c r="J20"/>
      <c r="K20"/>
      <c r="L20"/>
      <c r="M20"/>
      <c r="N20"/>
      <c r="O20"/>
    </row>
    <row r="21" spans="1:15" ht="20.100000000000001" customHeight="1" x14ac:dyDescent="0.35">
      <c r="I21"/>
      <c r="J21"/>
      <c r="K21"/>
      <c r="L21"/>
      <c r="M21"/>
      <c r="N21"/>
      <c r="O21"/>
    </row>
    <row r="22" spans="1:15" ht="20.100000000000001" customHeight="1" x14ac:dyDescent="0.35">
      <c r="I22"/>
      <c r="J22"/>
      <c r="K22"/>
      <c r="L22"/>
      <c r="M22"/>
      <c r="N22"/>
      <c r="O22"/>
    </row>
    <row r="23" spans="1:15" x14ac:dyDescent="0.35">
      <c r="A23" s="17"/>
      <c r="B23" s="17"/>
      <c r="C23" s="17"/>
      <c r="D23" s="17"/>
      <c r="E23" s="17"/>
      <c r="F23" s="17"/>
      <c r="G23" s="17"/>
      <c r="I23"/>
      <c r="J23"/>
      <c r="K23"/>
      <c r="L23"/>
      <c r="M23"/>
      <c r="N23"/>
      <c r="O23"/>
    </row>
    <row r="24" spans="1:15" x14ac:dyDescent="0.35">
      <c r="A24" s="32"/>
      <c r="B24" s="87"/>
      <c r="C24" s="88"/>
      <c r="D24" s="87"/>
      <c r="E24" s="88"/>
      <c r="F24" s="83" t="s">
        <v>3</v>
      </c>
      <c r="G24" s="84"/>
      <c r="I24"/>
      <c r="J24"/>
      <c r="K24"/>
      <c r="L24"/>
      <c r="M24"/>
    </row>
    <row r="25" spans="1:15" x14ac:dyDescent="0.35">
      <c r="A25" s="19" t="s">
        <v>2</v>
      </c>
      <c r="B25" s="81" t="s">
        <v>26</v>
      </c>
      <c r="C25" s="82"/>
      <c r="D25" s="81" t="s">
        <v>28</v>
      </c>
      <c r="E25" s="82"/>
      <c r="F25" s="81" t="s">
        <v>27</v>
      </c>
      <c r="G25" s="82"/>
    </row>
    <row r="26" spans="1:15" x14ac:dyDescent="0.35">
      <c r="A26" s="20"/>
      <c r="B26" s="21"/>
      <c r="C26" s="22"/>
      <c r="D26" s="23"/>
      <c r="E26" s="22"/>
      <c r="F26" s="74" t="s">
        <v>28</v>
      </c>
      <c r="G26" s="78"/>
      <c r="I26"/>
      <c r="J26"/>
      <c r="K26"/>
      <c r="L26"/>
      <c r="M26"/>
      <c r="N26"/>
    </row>
    <row r="27" spans="1:15" ht="17.25" customHeight="1" x14ac:dyDescent="0.35">
      <c r="A27" s="20"/>
      <c r="B27" s="33" t="s">
        <v>4</v>
      </c>
      <c r="C27" s="34" t="str">
        <f>C16</f>
        <v>$</v>
      </c>
      <c r="D27" s="33" t="s">
        <v>4</v>
      </c>
      <c r="E27" s="25" t="s">
        <v>5</v>
      </c>
      <c r="F27" s="79" t="s">
        <v>4</v>
      </c>
      <c r="G27" s="79" t="s">
        <v>5</v>
      </c>
      <c r="I27" s="55"/>
      <c r="J27"/>
      <c r="K27"/>
      <c r="L27"/>
      <c r="M27"/>
      <c r="N27"/>
    </row>
    <row r="28" spans="1:15" ht="16.5" customHeight="1" x14ac:dyDescent="0.35">
      <c r="A28" s="21"/>
      <c r="B28" s="28"/>
      <c r="C28" s="47" t="str">
        <f>C17</f>
        <v xml:space="preserve">(1 $=Rs.156.029765 ) </v>
      </c>
      <c r="D28" s="71"/>
      <c r="E28" s="73" t="s">
        <v>35</v>
      </c>
      <c r="F28" s="80"/>
      <c r="G28" s="80"/>
      <c r="I28" s="62"/>
      <c r="J28"/>
      <c r="K28"/>
      <c r="L28"/>
      <c r="M28"/>
      <c r="N28"/>
    </row>
    <row r="29" spans="1:15" x14ac:dyDescent="0.35">
      <c r="A29" s="19" t="s">
        <v>6</v>
      </c>
      <c r="B29" s="11">
        <f t="shared" ref="B29:C30" si="1">B18</f>
        <v>368976</v>
      </c>
      <c r="C29" s="4">
        <f t="shared" si="1"/>
        <v>2365</v>
      </c>
      <c r="D29" s="66">
        <v>286847</v>
      </c>
      <c r="E29" s="58">
        <v>1810</v>
      </c>
      <c r="F29" s="8">
        <f t="shared" ref="F29" si="2">ROUND(B29/D29*100-100,2)</f>
        <v>28.63</v>
      </c>
      <c r="G29" s="8">
        <f t="shared" ref="G29" si="3">ROUND(C29/E29*100-100,2)</f>
        <v>30.66</v>
      </c>
      <c r="I29"/>
      <c r="J29"/>
      <c r="K29"/>
      <c r="L29"/>
      <c r="M29"/>
      <c r="N29"/>
    </row>
    <row r="30" spans="1:15" x14ac:dyDescent="0.35">
      <c r="A30" s="29" t="s">
        <v>7</v>
      </c>
      <c r="B30" s="6">
        <f t="shared" si="1"/>
        <v>883175</v>
      </c>
      <c r="C30" s="7">
        <f t="shared" si="1"/>
        <v>5660</v>
      </c>
      <c r="D30" s="58">
        <v>524074</v>
      </c>
      <c r="E30" s="69">
        <v>3308</v>
      </c>
      <c r="F30" s="8">
        <f t="shared" ref="F30:G31" si="4">ROUND(B30/D30*100-100,2)</f>
        <v>68.52</v>
      </c>
      <c r="G30" s="8">
        <f t="shared" si="4"/>
        <v>71.099999999999994</v>
      </c>
      <c r="I30"/>
      <c r="J30"/>
      <c r="K30"/>
      <c r="L30"/>
      <c r="M30"/>
      <c r="N30"/>
      <c r="O30" s="31"/>
    </row>
    <row r="31" spans="1:15" ht="42" x14ac:dyDescent="0.35">
      <c r="A31" s="52" t="s">
        <v>14</v>
      </c>
      <c r="B31" s="9">
        <f>B29-B30</f>
        <v>-514199</v>
      </c>
      <c r="C31" s="9">
        <f>C29-C30</f>
        <v>-3295</v>
      </c>
      <c r="D31" s="58">
        <f>D29-D30</f>
        <v>-237227</v>
      </c>
      <c r="E31" s="58">
        <f>E29-E30</f>
        <v>-1498</v>
      </c>
      <c r="F31" s="8">
        <f t="shared" si="4"/>
        <v>116.75</v>
      </c>
      <c r="G31" s="8">
        <f t="shared" si="4"/>
        <v>119.96</v>
      </c>
      <c r="J31" s="68"/>
    </row>
    <row r="32" spans="1:15" ht="24.95" customHeight="1" x14ac:dyDescent="0.35">
      <c r="A32" s="36"/>
      <c r="B32" s="37"/>
      <c r="C32" s="37"/>
      <c r="D32" s="37"/>
      <c r="E32" s="37"/>
      <c r="F32" s="38"/>
      <c r="G32" s="38"/>
    </row>
    <row r="33" spans="1:15" x14ac:dyDescent="0.35">
      <c r="J33" s="49"/>
    </row>
    <row r="34" spans="1:15" ht="20.25" customHeight="1" x14ac:dyDescent="0.35">
      <c r="A34" s="17"/>
      <c r="B34" s="17"/>
      <c r="C34" s="17"/>
      <c r="D34" s="17"/>
      <c r="E34" s="17"/>
      <c r="F34" s="17"/>
      <c r="G34" s="17"/>
      <c r="J34" s="2"/>
      <c r="K34" s="2"/>
      <c r="L34" s="2"/>
      <c r="M34" s="2"/>
    </row>
    <row r="35" spans="1:15" ht="21.75" customHeight="1" x14ac:dyDescent="0.35">
      <c r="A35" s="32"/>
      <c r="B35" s="39"/>
      <c r="C35" s="39"/>
      <c r="D35" s="40"/>
      <c r="E35" s="39"/>
      <c r="F35" s="83" t="s">
        <v>3</v>
      </c>
      <c r="G35" s="84"/>
    </row>
    <row r="36" spans="1:15" x14ac:dyDescent="0.35">
      <c r="A36" s="19" t="s">
        <v>2</v>
      </c>
      <c r="B36" s="76" t="s">
        <v>29</v>
      </c>
      <c r="C36" s="77"/>
      <c r="D36" s="76" t="s">
        <v>30</v>
      </c>
      <c r="E36" s="77"/>
      <c r="F36" s="81" t="s">
        <v>31</v>
      </c>
      <c r="G36" s="82"/>
      <c r="N36" s="2"/>
      <c r="O36" s="2"/>
    </row>
    <row r="37" spans="1:15" x14ac:dyDescent="0.35">
      <c r="A37" s="19"/>
      <c r="B37" s="74" t="s">
        <v>15</v>
      </c>
      <c r="C37" s="78"/>
      <c r="D37" s="74" t="s">
        <v>16</v>
      </c>
      <c r="E37" s="75"/>
      <c r="F37" s="74" t="s">
        <v>32</v>
      </c>
      <c r="G37" s="78"/>
      <c r="J37" s="48"/>
    </row>
    <row r="38" spans="1:15" ht="27.75" customHeight="1" x14ac:dyDescent="0.35">
      <c r="A38" s="30"/>
      <c r="B38" s="35" t="s">
        <v>4</v>
      </c>
      <c r="C38" s="41" t="s">
        <v>5</v>
      </c>
      <c r="D38" s="35" t="s">
        <v>4</v>
      </c>
      <c r="E38" s="41" t="s">
        <v>5</v>
      </c>
      <c r="F38" s="35" t="s">
        <v>4</v>
      </c>
      <c r="G38" s="41" t="s">
        <v>5</v>
      </c>
    </row>
    <row r="39" spans="1:15" x14ac:dyDescent="0.35">
      <c r="A39" s="19" t="s">
        <v>6</v>
      </c>
      <c r="B39" s="7">
        <v>3020295</v>
      </c>
      <c r="C39" s="7">
        <v>18688</v>
      </c>
      <c r="D39" s="67">
        <v>2725210</v>
      </c>
      <c r="E39" s="70">
        <v>17443</v>
      </c>
      <c r="F39" s="8">
        <f t="shared" ref="F39:G41" si="5">ROUND(B39/D39*100-100,2)</f>
        <v>10.83</v>
      </c>
      <c r="G39" s="8">
        <f t="shared" si="5"/>
        <v>7.14</v>
      </c>
    </row>
    <row r="40" spans="1:15" x14ac:dyDescent="0.35">
      <c r="A40" s="29" t="s">
        <v>7</v>
      </c>
      <c r="B40" s="12">
        <v>6380711</v>
      </c>
      <c r="C40" s="7">
        <v>39519</v>
      </c>
      <c r="D40" s="61">
        <v>5434524</v>
      </c>
      <c r="E40" s="61">
        <v>34791</v>
      </c>
      <c r="F40" s="8">
        <f t="shared" si="5"/>
        <v>17.41</v>
      </c>
      <c r="G40" s="8">
        <f>ROUND(C40/E40*100-100,2)</f>
        <v>13.59</v>
      </c>
    </row>
    <row r="41" spans="1:15" ht="42" x14ac:dyDescent="0.35">
      <c r="A41" s="52" t="s">
        <v>14</v>
      </c>
      <c r="B41" s="9">
        <f>B39-B40</f>
        <v>-3360416</v>
      </c>
      <c r="C41" s="13">
        <f>C39-C40</f>
        <v>-20831</v>
      </c>
      <c r="D41" s="10">
        <f>D39-D40</f>
        <v>-2709314</v>
      </c>
      <c r="E41" s="9">
        <f>E39-E40</f>
        <v>-17348</v>
      </c>
      <c r="F41" s="8">
        <f t="shared" si="5"/>
        <v>24.03</v>
      </c>
      <c r="G41" s="8">
        <f t="shared" si="5"/>
        <v>20.079999999999998</v>
      </c>
    </row>
    <row r="42" spans="1:15" ht="24.95" customHeight="1" x14ac:dyDescent="0.35">
      <c r="A42" s="59" t="s">
        <v>13</v>
      </c>
      <c r="B42" s="56"/>
      <c r="C42" s="56"/>
      <c r="D42" s="56"/>
      <c r="E42" s="56"/>
      <c r="F42" s="56"/>
      <c r="G42" s="56"/>
      <c r="I42" s="50"/>
    </row>
    <row r="43" spans="1:15" ht="24.95" customHeight="1" x14ac:dyDescent="0.35">
      <c r="A43" s="59" t="s">
        <v>17</v>
      </c>
      <c r="B43" s="56"/>
      <c r="C43" s="56"/>
      <c r="D43" s="56"/>
      <c r="E43" s="56"/>
      <c r="F43" s="56"/>
      <c r="G43" s="56"/>
      <c r="I43" s="51"/>
    </row>
    <row r="44" spans="1:15" ht="24.95" customHeight="1" x14ac:dyDescent="0.35">
      <c r="A44" s="59" t="s">
        <v>18</v>
      </c>
      <c r="B44" s="56"/>
      <c r="C44" s="56"/>
      <c r="D44" s="56"/>
      <c r="E44" s="56"/>
      <c r="F44" s="56"/>
      <c r="G44" s="56"/>
      <c r="I44" s="44"/>
    </row>
    <row r="45" spans="1:15" ht="24.95" customHeight="1" x14ac:dyDescent="0.35">
      <c r="A45" s="60" t="s">
        <v>36</v>
      </c>
      <c r="B45"/>
      <c r="C45"/>
      <c r="D45"/>
      <c r="E45"/>
      <c r="F45"/>
      <c r="G45"/>
    </row>
    <row r="46" spans="1:15" ht="24.95" customHeight="1" x14ac:dyDescent="0.35">
      <c r="A46" s="59" t="s">
        <v>19</v>
      </c>
      <c r="B46" s="59"/>
      <c r="C46" s="59"/>
      <c r="D46" s="59"/>
      <c r="E46" s="59"/>
      <c r="F46" s="59"/>
      <c r="G46" s="59"/>
    </row>
    <row r="47" spans="1:15" x14ac:dyDescent="0.35">
      <c r="A47" s="59"/>
      <c r="B47" s="59"/>
      <c r="C47" s="59"/>
      <c r="D47" s="59"/>
      <c r="E47" s="59"/>
      <c r="F47" s="59"/>
      <c r="G47" s="59"/>
    </row>
    <row r="48" spans="1:15" x14ac:dyDescent="0.35">
      <c r="A48" s="59"/>
      <c r="B48" s="59"/>
      <c r="C48" s="59"/>
      <c r="D48" s="59"/>
      <c r="E48" s="59"/>
      <c r="F48" s="59"/>
      <c r="G48" s="59"/>
    </row>
    <row r="49" spans="1:7" x14ac:dyDescent="0.35">
      <c r="A49" s="59"/>
      <c r="B49" s="59"/>
      <c r="C49" s="59"/>
      <c r="D49" s="59"/>
      <c r="E49" s="59"/>
      <c r="F49" s="59"/>
      <c r="G49" s="59"/>
    </row>
    <row r="50" spans="1:7" x14ac:dyDescent="0.35">
      <c r="A50" s="59"/>
      <c r="B50" s="59"/>
      <c r="C50" s="59"/>
      <c r="D50" s="59"/>
      <c r="E50" s="59"/>
      <c r="F50" s="1" t="s">
        <v>20</v>
      </c>
      <c r="G50" s="59"/>
    </row>
    <row r="51" spans="1:7" x14ac:dyDescent="0.35">
      <c r="A51" s="59"/>
      <c r="B51" s="59"/>
      <c r="C51" s="59"/>
      <c r="D51" s="59"/>
      <c r="E51" s="59"/>
      <c r="F51" s="56" t="s">
        <v>21</v>
      </c>
      <c r="G51" s="59"/>
    </row>
    <row r="52" spans="1:7" x14ac:dyDescent="0.35">
      <c r="F52" s="56"/>
    </row>
    <row r="55" spans="1:7" x14ac:dyDescent="0.35">
      <c r="C55" s="16"/>
      <c r="D55" s="16"/>
      <c r="E55" s="16"/>
      <c r="F55" s="16"/>
      <c r="G55" s="16"/>
    </row>
    <row r="56" spans="1:7" x14ac:dyDescent="0.35">
      <c r="C56" s="16"/>
      <c r="D56" s="16"/>
      <c r="E56" s="16"/>
      <c r="F56" s="16"/>
      <c r="G56" s="16"/>
    </row>
    <row r="57" spans="1:7" x14ac:dyDescent="0.35">
      <c r="C57" s="16"/>
      <c r="D57" s="16"/>
      <c r="E57" s="16"/>
      <c r="F57" s="16"/>
      <c r="G57" s="16"/>
    </row>
    <row r="58" spans="1:7" x14ac:dyDescent="0.35">
      <c r="C58" s="42"/>
      <c r="D58" s="42"/>
      <c r="E58" s="42"/>
      <c r="F58" s="42"/>
      <c r="G58" s="42"/>
    </row>
    <row r="60" spans="1:7" x14ac:dyDescent="0.35">
      <c r="C60" s="42"/>
      <c r="D60" s="42"/>
      <c r="E60" s="42"/>
      <c r="F60" s="42"/>
      <c r="G60" s="42"/>
    </row>
    <row r="61" spans="1:7" x14ac:dyDescent="0.35">
      <c r="C61" s="16"/>
      <c r="D61" s="16"/>
      <c r="E61" s="16"/>
      <c r="F61" s="16"/>
      <c r="G61" s="16"/>
    </row>
    <row r="62" spans="1:7" x14ac:dyDescent="0.35">
      <c r="C62" s="15"/>
      <c r="D62" s="16"/>
      <c r="E62" s="16"/>
      <c r="F62" s="16"/>
      <c r="G62" s="16"/>
    </row>
    <row r="63" spans="1:7" x14ac:dyDescent="0.35">
      <c r="C63" s="2"/>
      <c r="D63" s="16"/>
      <c r="E63" s="16"/>
      <c r="F63" s="16"/>
      <c r="G63" s="16"/>
    </row>
    <row r="64" spans="1:7" x14ac:dyDescent="0.35">
      <c r="C64" s="2"/>
      <c r="D64" s="16"/>
      <c r="E64" s="16"/>
      <c r="F64" s="16"/>
      <c r="G64" s="16"/>
    </row>
    <row r="118" spans="3:3" x14ac:dyDescent="0.35">
      <c r="C118" s="43"/>
    </row>
  </sheetData>
  <mergeCells count="30"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  <mergeCell ref="F24:G24"/>
    <mergeCell ref="F16:F17"/>
    <mergeCell ref="G16:G17"/>
    <mergeCell ref="F25:G25"/>
    <mergeCell ref="F26:G26"/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2021-04-14T07:30:47Z</cp:lastPrinted>
  <dcterms:created xsi:type="dcterms:W3CDTF">2000-12-21T05:21:57Z</dcterms:created>
  <dcterms:modified xsi:type="dcterms:W3CDTF">2021-04-14T07:30:49Z</dcterms:modified>
</cp:coreProperties>
</file>