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January, 2022\"/>
    </mc:Choice>
  </mc:AlternateContent>
  <xr:revisionPtr revIDLastSave="0" documentId="13_ncr:1_{3ED40192-EF9F-48B5-BE6D-77C7F790CAFD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<sst xmlns="http://schemas.openxmlformats.org/spreadsheetml/2006/main" count="66" uniqueCount="37">
  <si>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</si>
  <si>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</si>
  <si>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</si>
  <si>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</si>
  <si>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</si>
  <si>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</si>
  <si>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</si>
  <si>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</si>
  <si>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</si>
  <si>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</si>
  <si>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</si>
  <si>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</si>
  <si>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</si>
  <si>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</si>
  <si>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</si>
  <si>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</si>
  <si>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</si>
  <si>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 xml:space="preserve"> SUMMARY  (REVISED)</t>
  </si>
  <si>
    <t>3-   Due to roundings effects some totals and percentages may not tally.</t>
  </si>
  <si>
    <t xml:space="preserve">      ( Shazia Begum )</t>
  </si>
  <si>
    <t>Chief Statistical Officer</t>
  </si>
  <si>
    <t xml:space="preserve">(1 $=Rs.177.176357) </t>
  </si>
  <si>
    <t>December, 2021</t>
  </si>
  <si>
    <t>January, 2021</t>
  </si>
  <si>
    <t xml:space="preserve">* July - January, </t>
  </si>
  <si>
    <t xml:space="preserve">  July - January, </t>
  </si>
  <si>
    <t xml:space="preserve">   December, 2021</t>
  </si>
  <si>
    <t>January, 2022</t>
  </si>
  <si>
    <t>*   January, 2022</t>
  </si>
  <si>
    <t>January, 2022 over</t>
  </si>
  <si>
    <t>2021 - 2022</t>
  </si>
  <si>
    <t>2020 - 2021</t>
  </si>
  <si>
    <t>July - January, 2021 - 2022 over</t>
  </si>
  <si>
    <t xml:space="preserve">    July - January, 2020 - 2021</t>
  </si>
  <si>
    <t>(1 $=Rs.160.153552)</t>
  </si>
  <si>
    <t xml:space="preserve">(1 $=Rs.176.310845) </t>
  </si>
  <si>
    <t xml:space="preserve">      January, 2022 (1$=Rs.176.310845) , December, 2021 (1$=Rs.177.176357) and January, 2021 (1$=Rs.160.153552)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</si>
</sst>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11" fillId="0" borderId="0" xfId="0" applyFont="1" applyFill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67" fontId="20" fillId="0" borderId="0" xfId="9" applyNumberFormat="1" applyFont="1" applyFill="1" applyBorder="1"/>
    <xf numFmtId="0" fontId="15" fillId="0" borderId="0" xfId="0" applyFont="1"/>
    <xf numFmtId="3" fontId="11" fillId="0" borderId="7" xfId="0" applyNumberFormat="1" applyFont="1" applyFill="1" applyBorder="1"/>
    <xf numFmtId="3" fontId="11" fillId="0" borderId="7" xfId="86" applyNumberFormat="1" applyFont="1" applyFill="1" applyBorder="1"/>
    <xf numFmtId="3" fontId="11" fillId="0" borderId="0" xfId="88" applyNumberFormat="1" applyFont="1" applyFill="1"/>
    <xf numFmtId="3" fontId="11" fillId="0" borderId="7" xfId="88" applyNumberFormat="1" applyFont="1" applyFill="1" applyBorder="1"/>
    <xf numFmtId="3" fontId="11" fillId="0" borderId="7" xfId="1" applyNumberFormat="1" applyFont="1" applyFill="1" applyBorder="1"/>
    <xf numFmtId="3" fontId="11" fillId="0" borderId="0" xfId="1" applyNumberFormat="1" applyFo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3" fontId="11" fillId="0" borderId="0" xfId="0" applyNumberFormat="1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="60" zoomScaleNormal="60" workbookViewId="0">
      <selection sqref="A1:G1"/>
    </sheetView>
  </sheetViews>
  <sheetFormatPr defaultColWidth="26.85546875" defaultRowHeight="21" x14ac:dyDescent="0.35"/>
  <cols>
    <col min="1" max="1" width="24" style="13" bestFit="1" customWidth="1"/>
    <col min="2" max="2" width="20" style="13" customWidth="1"/>
    <col min="3" max="3" width="32.140625" style="13" customWidth="1"/>
    <col min="4" max="4" width="24.7109375" style="13" customWidth="1"/>
    <col min="5" max="5" width="29" style="13" customWidth="1"/>
    <col min="6" max="6" width="20.7109375" style="13" customWidth="1"/>
    <col min="7" max="7" width="23.42578125" style="13" customWidth="1"/>
    <col min="8" max="16384" width="26.85546875" style="13"/>
  </cols>
  <sheetData>
    <row r="1" spans="1:11" ht="23.25" x14ac:dyDescent="0.35">
      <c r="A1" s="88" t="s">
        <v>0</v>
      </c>
      <c r="B1" s="88"/>
      <c r="C1" s="88"/>
      <c r="D1" s="88"/>
      <c r="E1" s="88"/>
      <c r="F1" s="88"/>
      <c r="G1" s="88"/>
    </row>
    <row r="2" spans="1:11" ht="23.25" x14ac:dyDescent="0.35">
      <c r="A2" s="88" t="s">
        <v>10</v>
      </c>
      <c r="B2" s="88"/>
      <c r="C2" s="88"/>
      <c r="D2" s="88"/>
      <c r="E2" s="88"/>
      <c r="F2" s="88"/>
      <c r="G2" s="88"/>
    </row>
    <row r="3" spans="1:11" ht="23.25" x14ac:dyDescent="0.35">
      <c r="A3" s="89" t="s">
        <v>9</v>
      </c>
      <c r="B3" s="89"/>
      <c r="C3" s="89"/>
      <c r="D3" s="89"/>
      <c r="E3" s="89"/>
      <c r="F3" s="89"/>
      <c r="G3" s="89"/>
    </row>
    <row r="4" spans="1:11" ht="23.25" x14ac:dyDescent="0.35">
      <c r="A4" s="2"/>
      <c r="B4" s="2"/>
      <c r="C4" s="2"/>
      <c r="D4" s="2"/>
      <c r="E4" s="2"/>
      <c r="F4" s="2"/>
      <c r="G4" s="2"/>
    </row>
    <row r="5" spans="1:11" ht="23.25" x14ac:dyDescent="0.35">
      <c r="A5" s="89" t="s">
        <v>17</v>
      </c>
      <c r="B5" s="89"/>
      <c r="C5" s="89"/>
      <c r="D5" s="89"/>
      <c r="E5" s="89"/>
      <c r="F5" s="89"/>
      <c r="G5" s="89"/>
    </row>
    <row r="6" spans="1:11" ht="23.25" x14ac:dyDescent="0.35">
      <c r="A6" s="88" t="s">
        <v>27</v>
      </c>
      <c r="B6" s="88"/>
      <c r="C6" s="88"/>
      <c r="D6" s="88"/>
      <c r="E6" s="88"/>
      <c r="F6" s="88"/>
      <c r="G6" s="88"/>
    </row>
    <row r="7" spans="1:11" x14ac:dyDescent="0.35">
      <c r="A7" s="14" t="s">
        <v>6</v>
      </c>
      <c r="B7" s="15"/>
      <c r="C7" s="15"/>
      <c r="D7" s="15"/>
      <c r="E7" s="15"/>
      <c r="F7" s="15"/>
      <c r="G7" s="15"/>
    </row>
    <row r="8" spans="1:11" x14ac:dyDescent="0.35">
      <c r="A8" s="1" t="s">
        <v>7</v>
      </c>
      <c r="B8" s="15"/>
      <c r="C8" s="15"/>
      <c r="D8" s="15"/>
      <c r="E8" s="15"/>
      <c r="F8" s="15"/>
      <c r="G8" s="15"/>
    </row>
    <row r="9" spans="1:11" x14ac:dyDescent="0.35">
      <c r="A9" s="1" t="s">
        <v>8</v>
      </c>
      <c r="B9" s="15"/>
      <c r="C9" s="15"/>
      <c r="D9" s="15"/>
      <c r="E9" s="15"/>
      <c r="F9" s="15"/>
      <c r="G9" s="15"/>
    </row>
    <row r="10" spans="1:11" x14ac:dyDescent="0.35">
      <c r="F10" s="13" t="s">
        <v>12</v>
      </c>
    </row>
    <row r="11" spans="1:11" x14ac:dyDescent="0.35">
      <c r="F11" s="13" t="s">
        <v>11</v>
      </c>
    </row>
    <row r="12" spans="1:11" x14ac:dyDescent="0.35">
      <c r="A12" s="16"/>
      <c r="B12" s="16"/>
      <c r="C12" s="16"/>
      <c r="D12" s="16"/>
      <c r="E12" s="16"/>
      <c r="F12" s="16"/>
      <c r="G12" s="16"/>
    </row>
    <row r="13" spans="1:11" x14ac:dyDescent="0.35">
      <c r="A13" s="17"/>
      <c r="B13" s="90"/>
      <c r="C13" s="91"/>
      <c r="D13" s="90"/>
      <c r="E13" s="91"/>
      <c r="F13" s="86" t="s">
        <v>3</v>
      </c>
      <c r="G13" s="87"/>
      <c r="I13" s="43"/>
      <c r="J13" s="44"/>
      <c r="K13" s="45"/>
    </row>
    <row r="14" spans="1:11" x14ac:dyDescent="0.35">
      <c r="A14" s="18" t="s">
        <v>1</v>
      </c>
      <c r="B14" s="84" t="s">
        <v>28</v>
      </c>
      <c r="C14" s="85"/>
      <c r="D14" s="84" t="s">
        <v>26</v>
      </c>
      <c r="E14" s="85"/>
      <c r="F14" s="84" t="s">
        <v>29</v>
      </c>
      <c r="G14" s="85"/>
      <c r="I14" s="43"/>
      <c r="J14" s="44"/>
      <c r="K14" s="45"/>
    </row>
    <row r="15" spans="1:11" x14ac:dyDescent="0.35">
      <c r="A15" s="19"/>
      <c r="B15" s="20"/>
      <c r="C15" s="21"/>
      <c r="D15" s="20"/>
      <c r="E15" s="21"/>
      <c r="F15" s="77" t="s">
        <v>22</v>
      </c>
      <c r="G15" s="81"/>
      <c r="I15" s="43"/>
      <c r="J15" s="43"/>
      <c r="K15" s="43"/>
    </row>
    <row r="16" spans="1:11" ht="17.25" customHeight="1" x14ac:dyDescent="0.35">
      <c r="A16" s="19"/>
      <c r="B16" s="23" t="s">
        <v>4</v>
      </c>
      <c r="C16" s="24" t="s">
        <v>5</v>
      </c>
      <c r="D16" s="63" t="s">
        <v>4</v>
      </c>
      <c r="E16" s="61" t="s">
        <v>5</v>
      </c>
      <c r="F16" s="82" t="s">
        <v>4</v>
      </c>
      <c r="G16" s="82" t="s">
        <v>5</v>
      </c>
    </row>
    <row r="17" spans="1:15" ht="18.75" customHeight="1" x14ac:dyDescent="0.35">
      <c r="A17" s="25"/>
      <c r="B17" s="26"/>
      <c r="C17" s="62" t="s">
        <v>35</v>
      </c>
      <c r="D17" s="73"/>
      <c r="E17" s="74" t="s">
        <v>21</v>
      </c>
      <c r="F17" s="83"/>
      <c r="G17" s="83"/>
      <c r="I17"/>
      <c r="J17"/>
      <c r="K17"/>
      <c r="L17"/>
      <c r="M17"/>
    </row>
    <row r="18" spans="1:15" x14ac:dyDescent="0.35">
      <c r="A18" s="18" t="s">
        <v>6</v>
      </c>
      <c r="B18" s="6">
        <v>461651</v>
      </c>
      <c r="C18" s="53">
        <v>2618</v>
      </c>
      <c r="D18" s="57">
        <v>489639</v>
      </c>
      <c r="E18" s="54">
        <v>2764</v>
      </c>
      <c r="F18" s="4">
        <f>ROUND(B18/D18*100-100,2)</f>
        <v>-5.72</v>
      </c>
      <c r="G18" s="4">
        <f>ROUND(C18/E18*100-100,2)</f>
        <v>-5.28</v>
      </c>
      <c r="I18"/>
      <c r="J18"/>
      <c r="K18"/>
      <c r="L18"/>
      <c r="M18"/>
    </row>
    <row r="19" spans="1:15" x14ac:dyDescent="0.35">
      <c r="A19" s="28" t="s">
        <v>7</v>
      </c>
      <c r="B19" s="5">
        <v>1067207</v>
      </c>
      <c r="C19" s="54">
        <v>6053</v>
      </c>
      <c r="D19" s="57">
        <v>1342938</v>
      </c>
      <c r="E19" s="54">
        <v>7580</v>
      </c>
      <c r="F19" s="7">
        <f>ROUND(B19/D19*100-100,2)</f>
        <v>-20.53</v>
      </c>
      <c r="G19" s="7">
        <f>ROUND(C19/E19*100-100,2)</f>
        <v>-20.149999999999999</v>
      </c>
      <c r="J19"/>
      <c r="K19"/>
      <c r="L19"/>
      <c r="M19"/>
      <c r="N19"/>
    </row>
    <row r="20" spans="1:15" ht="42" x14ac:dyDescent="0.35">
      <c r="A20" s="52" t="s">
        <v>14</v>
      </c>
      <c r="B20" s="8">
        <f>B18-B19</f>
        <v>-605556</v>
      </c>
      <c r="C20" s="9">
        <f>C18-C19</f>
        <v>-3435</v>
      </c>
      <c r="D20" s="8">
        <f>D18-D19</f>
        <v>-853299</v>
      </c>
      <c r="E20" s="8">
        <f>E18-E19</f>
        <v>-4816</v>
      </c>
      <c r="F20" s="7">
        <f t="shared" ref="F20:G20" si="0">ROUND(B20/D20*100-100,2)</f>
        <v>-29.03</v>
      </c>
      <c r="G20" s="7">
        <f t="shared" si="0"/>
        <v>-28.68</v>
      </c>
      <c r="I20"/>
      <c r="J20"/>
      <c r="K20"/>
      <c r="L20"/>
      <c r="M20"/>
      <c r="N20"/>
    </row>
    <row r="21" spans="1:15" ht="20.100000000000001" customHeight="1" x14ac:dyDescent="0.35">
      <c r="I21"/>
      <c r="J21"/>
      <c r="K21"/>
      <c r="L21"/>
      <c r="M21"/>
      <c r="N21"/>
    </row>
    <row r="22" spans="1:15" ht="20.100000000000001" customHeight="1" x14ac:dyDescent="0.35">
      <c r="I22"/>
      <c r="J22"/>
      <c r="K22"/>
      <c r="L22"/>
      <c r="M22"/>
    </row>
    <row r="23" spans="1:15" x14ac:dyDescent="0.35">
      <c r="A23" s="16"/>
      <c r="B23" s="16"/>
      <c r="C23" s="16"/>
      <c r="D23" s="16"/>
      <c r="E23" s="16"/>
      <c r="F23" s="16"/>
      <c r="G23" s="16"/>
      <c r="I23"/>
      <c r="J23"/>
      <c r="K23"/>
      <c r="L23" s="51"/>
      <c r="M23"/>
    </row>
    <row r="24" spans="1:15" x14ac:dyDescent="0.35">
      <c r="A24" s="31"/>
      <c r="B24" s="90"/>
      <c r="C24" s="91"/>
      <c r="D24" s="90"/>
      <c r="E24" s="91"/>
      <c r="F24" s="86" t="s">
        <v>3</v>
      </c>
      <c r="G24" s="87"/>
      <c r="I24"/>
      <c r="J24"/>
      <c r="K24"/>
      <c r="L24"/>
      <c r="M24"/>
    </row>
    <row r="25" spans="1:15" x14ac:dyDescent="0.35">
      <c r="A25" s="18" t="s">
        <v>2</v>
      </c>
      <c r="B25" s="84" t="s">
        <v>28</v>
      </c>
      <c r="C25" s="85"/>
      <c r="D25" s="84" t="s">
        <v>23</v>
      </c>
      <c r="E25" s="85"/>
      <c r="F25" s="84" t="s">
        <v>29</v>
      </c>
      <c r="G25" s="85"/>
    </row>
    <row r="26" spans="1:15" x14ac:dyDescent="0.35">
      <c r="A26" s="19"/>
      <c r="B26" s="20"/>
      <c r="C26" s="21"/>
      <c r="D26" s="22"/>
      <c r="E26" s="21"/>
      <c r="F26" s="77" t="s">
        <v>23</v>
      </c>
      <c r="G26" s="81"/>
      <c r="I26"/>
      <c r="J26"/>
      <c r="K26"/>
      <c r="L26"/>
      <c r="M26"/>
      <c r="N26"/>
    </row>
    <row r="27" spans="1:15" ht="17.25" customHeight="1" x14ac:dyDescent="0.35">
      <c r="A27" s="19"/>
      <c r="B27" s="32" t="s">
        <v>4</v>
      </c>
      <c r="C27" s="33" t="str">
        <f>C16</f>
        <v>$</v>
      </c>
      <c r="D27" s="32" t="s">
        <v>4</v>
      </c>
      <c r="E27" s="24" t="s">
        <v>5</v>
      </c>
      <c r="F27" s="82" t="s">
        <v>4</v>
      </c>
      <c r="G27" s="82" t="s">
        <v>5</v>
      </c>
      <c r="I27" s="55"/>
      <c r="J27"/>
      <c r="K27"/>
      <c r="L27"/>
      <c r="M27"/>
      <c r="N27"/>
    </row>
    <row r="28" spans="1:15" ht="16.5" customHeight="1" x14ac:dyDescent="0.35">
      <c r="A28" s="20"/>
      <c r="B28" s="27"/>
      <c r="C28" s="46" t="str">
        <f>C17</f>
        <v xml:space="preserve">(1 $=Rs.176.310845) </v>
      </c>
      <c r="D28" s="72"/>
      <c r="E28" s="75" t="s">
        <v>34</v>
      </c>
      <c r="F28" s="83"/>
      <c r="G28" s="83"/>
      <c r="I28" s="60"/>
      <c r="J28"/>
      <c r="K28"/>
      <c r="L28"/>
      <c r="M28"/>
      <c r="N28"/>
    </row>
    <row r="29" spans="1:15" x14ac:dyDescent="0.35">
      <c r="A29" s="18" t="s">
        <v>6</v>
      </c>
      <c r="B29" s="10">
        <f t="shared" ref="B29:C30" si="1">B18</f>
        <v>461651</v>
      </c>
      <c r="C29" s="3">
        <f t="shared" si="1"/>
        <v>2618</v>
      </c>
      <c r="D29" s="76">
        <v>343533</v>
      </c>
      <c r="E29" s="66">
        <v>2145</v>
      </c>
      <c r="F29" s="7">
        <f t="shared" ref="F29" si="2">ROUND(B29/D29*100-100,2)</f>
        <v>34.380000000000003</v>
      </c>
      <c r="G29" s="7">
        <f t="shared" ref="G29" si="3">ROUND(C29/E29*100-100,2)</f>
        <v>22.05</v>
      </c>
      <c r="I29"/>
      <c r="J29"/>
      <c r="K29"/>
      <c r="L29"/>
      <c r="M29"/>
      <c r="N29"/>
    </row>
    <row r="30" spans="1:15" x14ac:dyDescent="0.35">
      <c r="A30" s="28" t="s">
        <v>7</v>
      </c>
      <c r="B30" s="5">
        <f t="shared" si="1"/>
        <v>1067207</v>
      </c>
      <c r="C30" s="6">
        <f t="shared" si="1"/>
        <v>6053</v>
      </c>
      <c r="D30" s="66">
        <v>769235</v>
      </c>
      <c r="E30" s="67">
        <v>4803</v>
      </c>
      <c r="F30" s="7">
        <f t="shared" ref="F30:G31" si="4">ROUND(B30/D30*100-100,2)</f>
        <v>38.74</v>
      </c>
      <c r="G30" s="7">
        <f t="shared" si="4"/>
        <v>26.03</v>
      </c>
      <c r="I30"/>
      <c r="J30"/>
      <c r="K30"/>
      <c r="L30"/>
      <c r="M30"/>
      <c r="N30"/>
      <c r="O30" s="30"/>
    </row>
    <row r="31" spans="1:15" ht="42" x14ac:dyDescent="0.35">
      <c r="A31" s="52" t="s">
        <v>14</v>
      </c>
      <c r="B31" s="8">
        <f>B29-B30</f>
        <v>-605556</v>
      </c>
      <c r="C31" s="8">
        <f>C29-C30</f>
        <v>-3435</v>
      </c>
      <c r="D31" s="57">
        <f>D29-D30</f>
        <v>-425702</v>
      </c>
      <c r="E31" s="57">
        <f>E29-E30</f>
        <v>-2658</v>
      </c>
      <c r="F31" s="7">
        <f t="shared" si="4"/>
        <v>42.25</v>
      </c>
      <c r="G31" s="7">
        <f t="shared" si="4"/>
        <v>29.23</v>
      </c>
      <c r="J31" s="64"/>
    </row>
    <row r="32" spans="1:15" ht="24.95" customHeight="1" x14ac:dyDescent="0.35">
      <c r="A32" s="35"/>
      <c r="B32" s="36"/>
      <c r="C32" s="36"/>
      <c r="D32" s="36"/>
      <c r="E32" s="36"/>
      <c r="F32" s="37"/>
      <c r="G32" s="37"/>
    </row>
    <row r="33" spans="1:15" x14ac:dyDescent="0.35">
      <c r="J33" s="48"/>
    </row>
    <row r="34" spans="1:15" ht="20.25" customHeight="1" x14ac:dyDescent="0.35">
      <c r="A34" s="16"/>
      <c r="B34" s="16"/>
      <c r="C34" s="16"/>
      <c r="D34" s="16"/>
      <c r="E34" s="16"/>
      <c r="F34" s="16"/>
      <c r="G34" s="16"/>
      <c r="J34" s="1"/>
      <c r="K34" s="1"/>
      <c r="L34" s="1"/>
      <c r="M34" s="1"/>
    </row>
    <row r="35" spans="1:15" ht="21.75" customHeight="1" x14ac:dyDescent="0.35">
      <c r="A35" s="31"/>
      <c r="B35" s="38"/>
      <c r="C35" s="38"/>
      <c r="D35" s="39"/>
      <c r="E35" s="38"/>
      <c r="F35" s="86" t="s">
        <v>3</v>
      </c>
      <c r="G35" s="87"/>
    </row>
    <row r="36" spans="1:15" x14ac:dyDescent="0.35">
      <c r="A36" s="18" t="s">
        <v>2</v>
      </c>
      <c r="B36" s="79" t="s">
        <v>24</v>
      </c>
      <c r="C36" s="80"/>
      <c r="D36" s="79" t="s">
        <v>25</v>
      </c>
      <c r="E36" s="80"/>
      <c r="F36" s="84" t="s">
        <v>32</v>
      </c>
      <c r="G36" s="85"/>
      <c r="N36" s="1"/>
      <c r="O36" s="1"/>
    </row>
    <row r="37" spans="1:15" x14ac:dyDescent="0.35">
      <c r="A37" s="18"/>
      <c r="B37" s="77" t="s">
        <v>30</v>
      </c>
      <c r="C37" s="81"/>
      <c r="D37" s="77" t="s">
        <v>31</v>
      </c>
      <c r="E37" s="78"/>
      <c r="F37" s="77" t="s">
        <v>33</v>
      </c>
      <c r="G37" s="81"/>
      <c r="J37" s="47"/>
    </row>
    <row r="38" spans="1:15" ht="27.75" customHeight="1" x14ac:dyDescent="0.35">
      <c r="A38" s="29"/>
      <c r="B38" s="34" t="s">
        <v>4</v>
      </c>
      <c r="C38" s="40" t="s">
        <v>5</v>
      </c>
      <c r="D38" s="34" t="s">
        <v>4</v>
      </c>
      <c r="E38" s="40" t="s">
        <v>5</v>
      </c>
      <c r="F38" s="34" t="s">
        <v>4</v>
      </c>
      <c r="G38" s="40" t="s">
        <v>5</v>
      </c>
    </row>
    <row r="39" spans="1:15" x14ac:dyDescent="0.35">
      <c r="A39" s="18" t="s">
        <v>6</v>
      </c>
      <c r="B39" s="71">
        <v>3023435</v>
      </c>
      <c r="C39" s="6">
        <v>17744</v>
      </c>
      <c r="D39" s="68">
        <v>2322286</v>
      </c>
      <c r="E39" s="69">
        <v>14255</v>
      </c>
      <c r="F39" s="7">
        <f t="shared" ref="F39:G41" si="5">ROUND(B39/D39*100-100,2)</f>
        <v>30.19</v>
      </c>
      <c r="G39" s="7">
        <f t="shared" si="5"/>
        <v>24.48</v>
      </c>
    </row>
    <row r="40" spans="1:15" x14ac:dyDescent="0.35">
      <c r="A40" s="28" t="s">
        <v>7</v>
      </c>
      <c r="B40" s="11">
        <v>7942419</v>
      </c>
      <c r="C40" s="6">
        <v>46616</v>
      </c>
      <c r="D40" s="70">
        <v>4765362</v>
      </c>
      <c r="E40" s="70">
        <v>29257</v>
      </c>
      <c r="F40" s="7">
        <f t="shared" si="5"/>
        <v>66.67</v>
      </c>
      <c r="G40" s="7">
        <f>ROUND(C40/E40*100-100,2)</f>
        <v>59.33</v>
      </c>
    </row>
    <row r="41" spans="1:15" ht="42" x14ac:dyDescent="0.35">
      <c r="A41" s="52" t="s">
        <v>14</v>
      </c>
      <c r="B41" s="8">
        <f>B39-B40</f>
        <v>-4918984</v>
      </c>
      <c r="C41" s="12">
        <f>C39-C40</f>
        <v>-28872</v>
      </c>
      <c r="D41" s="9">
        <f>D39-D40</f>
        <v>-2443076</v>
      </c>
      <c r="E41" s="8">
        <f>E39-E40</f>
        <v>-15002</v>
      </c>
      <c r="F41" s="7">
        <f t="shared" si="5"/>
        <v>101.34</v>
      </c>
      <c r="G41" s="7">
        <f t="shared" si="5"/>
        <v>92.45</v>
      </c>
    </row>
    <row r="42" spans="1:15" ht="24.95" customHeight="1" x14ac:dyDescent="0.35">
      <c r="A42" s="58" t="s">
        <v>13</v>
      </c>
      <c r="B42" s="56"/>
      <c r="C42" s="56"/>
      <c r="D42" s="56"/>
      <c r="E42" s="56"/>
      <c r="F42" s="56"/>
      <c r="G42" s="56"/>
      <c r="I42" s="49"/>
    </row>
    <row r="43" spans="1:15" ht="24.95" customHeight="1" x14ac:dyDescent="0.35">
      <c r="A43" s="58" t="s">
        <v>15</v>
      </c>
      <c r="B43" s="56"/>
      <c r="C43" s="56"/>
      <c r="D43" s="56"/>
      <c r="E43" s="56"/>
      <c r="F43" s="56"/>
      <c r="G43" s="56"/>
      <c r="I43" s="50"/>
    </row>
    <row r="44" spans="1:15" ht="24.95" customHeight="1" x14ac:dyDescent="0.35">
      <c r="A44" s="58" t="s">
        <v>16</v>
      </c>
      <c r="B44" s="56"/>
      <c r="C44" s="56"/>
      <c r="D44" s="56"/>
      <c r="E44" s="56"/>
      <c r="F44" s="56"/>
      <c r="G44" s="56"/>
      <c r="I44" s="43"/>
    </row>
    <row r="45" spans="1:15" ht="24.95" customHeight="1" x14ac:dyDescent="0.35">
      <c r="A45" s="59" t="s">
        <v>36</v>
      </c>
      <c r="B45"/>
      <c r="C45"/>
      <c r="D45"/>
      <c r="E45"/>
      <c r="F45"/>
      <c r="G45"/>
    </row>
    <row r="46" spans="1:15" ht="24.95" customHeight="1" x14ac:dyDescent="0.35">
      <c r="A46" s="58" t="s">
        <v>18</v>
      </c>
      <c r="B46" s="58"/>
      <c r="C46" s="58"/>
      <c r="D46" s="58"/>
      <c r="E46" s="58"/>
      <c r="F46" s="58"/>
      <c r="G46" s="58"/>
    </row>
    <row r="47" spans="1:15" x14ac:dyDescent="0.35">
      <c r="A47" s="58"/>
      <c r="B47" s="58"/>
      <c r="C47" s="58"/>
      <c r="D47" s="58"/>
      <c r="E47" s="58"/>
      <c r="F47" s="58"/>
      <c r="G47" s="58"/>
    </row>
    <row r="48" spans="1:15" x14ac:dyDescent="0.35">
      <c r="A48" s="58"/>
      <c r="B48" s="58"/>
      <c r="C48" s="58"/>
      <c r="D48" s="58"/>
      <c r="E48" s="58"/>
      <c r="F48" s="58"/>
      <c r="G48" s="58"/>
    </row>
    <row r="49" spans="1:7" x14ac:dyDescent="0.35">
      <c r="A49" s="58"/>
      <c r="B49" s="58"/>
      <c r="C49" s="58"/>
      <c r="D49" s="58"/>
      <c r="E49" s="58"/>
      <c r="F49" s="58"/>
      <c r="G49" s="58"/>
    </row>
    <row r="50" spans="1:7" ht="23.25" x14ac:dyDescent="0.35">
      <c r="A50" s="58"/>
      <c r="B50" s="58"/>
      <c r="C50" s="58"/>
      <c r="D50" s="58"/>
      <c r="F50" s="65" t="s">
        <v>19</v>
      </c>
      <c r="G50" s="65"/>
    </row>
    <row r="51" spans="1:7" ht="23.25" x14ac:dyDescent="0.35">
      <c r="A51" s="58"/>
      <c r="B51" s="58"/>
      <c r="C51" s="58"/>
      <c r="D51" s="58"/>
      <c r="F51" s="65" t="s">
        <v>20</v>
      </c>
      <c r="G51" s="65"/>
    </row>
    <row r="52" spans="1:7" x14ac:dyDescent="0.35">
      <c r="F52" s="56"/>
    </row>
    <row r="55" spans="1:7" x14ac:dyDescent="0.35">
      <c r="C55" s="15"/>
      <c r="D55" s="15"/>
      <c r="E55" s="15"/>
      <c r="F55" s="15"/>
      <c r="G55" s="15"/>
    </row>
    <row r="56" spans="1:7" x14ac:dyDescent="0.35">
      <c r="C56" s="15"/>
      <c r="D56" s="15"/>
      <c r="E56" s="15"/>
      <c r="F56" s="15"/>
      <c r="G56" s="15"/>
    </row>
    <row r="57" spans="1:7" x14ac:dyDescent="0.35">
      <c r="C57" s="15"/>
      <c r="D57" s="15"/>
      <c r="E57" s="15"/>
      <c r="F57" s="15"/>
      <c r="G57" s="15"/>
    </row>
    <row r="58" spans="1:7" x14ac:dyDescent="0.35">
      <c r="C58" s="41"/>
      <c r="D58" s="41"/>
      <c r="E58" s="41"/>
      <c r="F58" s="41"/>
      <c r="G58" s="41"/>
    </row>
    <row r="60" spans="1:7" x14ac:dyDescent="0.35">
      <c r="C60" s="41"/>
      <c r="D60" s="41"/>
      <c r="E60" s="41"/>
      <c r="F60" s="41"/>
      <c r="G60" s="41"/>
    </row>
    <row r="61" spans="1:7" x14ac:dyDescent="0.35">
      <c r="C61" s="15"/>
      <c r="D61" s="15"/>
      <c r="E61" s="15"/>
      <c r="F61" s="15"/>
      <c r="G61" s="15"/>
    </row>
    <row r="62" spans="1:7" x14ac:dyDescent="0.35">
      <c r="C62" s="14"/>
      <c r="D62" s="15"/>
      <c r="E62" s="15"/>
      <c r="F62" s="15"/>
      <c r="G62" s="15"/>
    </row>
    <row r="63" spans="1:7" x14ac:dyDescent="0.35">
      <c r="C63" s="1"/>
      <c r="D63" s="15"/>
      <c r="E63" s="15"/>
      <c r="F63" s="15"/>
      <c r="G63" s="15"/>
    </row>
    <row r="64" spans="1:7" x14ac:dyDescent="0.35">
      <c r="C64" s="1"/>
      <c r="D64" s="15"/>
      <c r="E64" s="15"/>
      <c r="F64" s="15"/>
      <c r="G64" s="15"/>
    </row>
    <row r="118" spans="3:3" x14ac:dyDescent="0.35">
      <c r="C118" s="42"/>
    </row>
  </sheetData>
  <mergeCells count="30"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  <mergeCell ref="F24:G24"/>
    <mergeCell ref="F16:F17"/>
    <mergeCell ref="G16:G17"/>
    <mergeCell ref="F25:G25"/>
    <mergeCell ref="F26:G26"/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2021-11-12T06:46:03Z</cp:lastPrinted>
  <dcterms:created xsi:type="dcterms:W3CDTF">2000-12-21T05:21:57Z</dcterms:created>
  <dcterms:modified xsi:type="dcterms:W3CDTF">2022-02-14T07:34:05Z</dcterms:modified>
</cp:coreProperties>
</file>